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8035" windowHeight="116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7" i="1"/>
  <c r="I7"/>
  <c r="H7"/>
  <c r="J6"/>
  <c r="I6"/>
  <c r="H6"/>
  <c r="J5"/>
  <c r="I5"/>
  <c r="H5"/>
  <c r="N7" l="1"/>
  <c r="N6"/>
  <c r="N5"/>
</calcChain>
</file>

<file path=xl/sharedStrings.xml><?xml version="1.0" encoding="utf-8"?>
<sst xmlns="http://schemas.openxmlformats.org/spreadsheetml/2006/main" count="34" uniqueCount="29">
  <si>
    <t>序号</t>
  </si>
  <si>
    <t>姓名</t>
  </si>
  <si>
    <t>性别</t>
  </si>
  <si>
    <t>年龄</t>
  </si>
  <si>
    <t>身份证号码</t>
  </si>
  <si>
    <t>人  员  类  别</t>
  </si>
  <si>
    <t>《毕业证》编号</t>
  </si>
  <si>
    <t>社会保险补贴金额（元）</t>
  </si>
  <si>
    <t>缴费金额</t>
  </si>
  <si>
    <t>享受
时间</t>
  </si>
  <si>
    <t>全年大额</t>
  </si>
  <si>
    <t>补贴
金额</t>
  </si>
  <si>
    <t>养 老</t>
  </si>
  <si>
    <t>医 疗</t>
  </si>
  <si>
    <t>失 业</t>
  </si>
  <si>
    <t>工伤</t>
  </si>
  <si>
    <t>赵坤</t>
  </si>
  <si>
    <t>男</t>
  </si>
  <si>
    <t>离校2年内未就业高校毕业生</t>
  </si>
  <si>
    <t>133181202106003170</t>
  </si>
  <si>
    <t>2022.4-2022.6</t>
  </si>
  <si>
    <t>赵世宣</t>
  </si>
  <si>
    <t>144771202106101006</t>
  </si>
  <si>
    <t>范相伟</t>
  </si>
  <si>
    <t>142421202106000010</t>
  </si>
  <si>
    <r>
      <t>单位：济宁端信国际人才合作中心（盖章）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</t>
    </r>
    <phoneticPr fontId="3" type="noConversion"/>
  </si>
  <si>
    <t>370882********5819</t>
    <phoneticPr fontId="3" type="noConversion"/>
  </si>
  <si>
    <t>370882********2018</t>
    <phoneticPr fontId="3" type="noConversion"/>
  </si>
  <si>
    <t>370882********3719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</si>
</sst>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"/>
  <sheetViews>
    <sheetView tabSelected="1" workbookViewId="0">
      <selection activeCell="F14" sqref="F14"/>
    </sheetView>
  </sheetViews>
  <sheetFormatPr defaultRowHeight="13.5"/>
  <cols>
    <col min="1" max="1" width="6.375" customWidth="1"/>
    <col min="2" max="2" width="7.5" customWidth="1"/>
    <col min="3" max="3" width="6.25" customWidth="1"/>
    <col min="4" max="4" width="6.375" customWidth="1"/>
    <col min="5" max="5" width="15.5" bestFit="1" customWidth="1"/>
    <col min="6" max="6" width="21.375" bestFit="1" customWidth="1"/>
    <col min="7" max="7" width="15.5" bestFit="1" customWidth="1"/>
    <col min="12" max="12" width="11.375" bestFit="1" customWidth="1"/>
    <col min="13" max="13" width="8.625" customWidth="1"/>
  </cols>
  <sheetData>
    <row r="1" spans="1:14" ht="47.25" customHeight="1">
      <c r="A1" s="10" t="s">
        <v>25</v>
      </c>
      <c r="B1" s="11"/>
      <c r="C1" s="11"/>
      <c r="D1" s="11"/>
      <c r="E1" s="12"/>
      <c r="F1" s="12"/>
      <c r="G1" s="11"/>
      <c r="H1" s="13"/>
      <c r="I1" s="13"/>
      <c r="J1" s="13"/>
      <c r="K1" s="13"/>
      <c r="L1" s="13"/>
      <c r="M1" s="11"/>
      <c r="N1" s="11"/>
    </row>
    <row r="2" spans="1:14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/>
      <c r="J2" s="9"/>
      <c r="K2" s="9"/>
      <c r="L2" s="9"/>
      <c r="M2" s="9"/>
      <c r="N2" s="9"/>
    </row>
    <row r="3" spans="1:14">
      <c r="A3" s="9"/>
      <c r="B3" s="9"/>
      <c r="C3" s="9"/>
      <c r="D3" s="9"/>
      <c r="E3" s="9"/>
      <c r="F3" s="9"/>
      <c r="G3" s="9"/>
      <c r="H3" s="9" t="s">
        <v>8</v>
      </c>
      <c r="I3" s="9"/>
      <c r="J3" s="9"/>
      <c r="K3" s="9"/>
      <c r="L3" s="9" t="s">
        <v>9</v>
      </c>
      <c r="M3" s="14" t="s">
        <v>10</v>
      </c>
      <c r="N3" s="9" t="s">
        <v>11</v>
      </c>
    </row>
    <row r="4" spans="1:14">
      <c r="A4" s="9"/>
      <c r="B4" s="9"/>
      <c r="C4" s="9"/>
      <c r="D4" s="9"/>
      <c r="E4" s="9"/>
      <c r="F4" s="9"/>
      <c r="G4" s="9"/>
      <c r="H4" s="1" t="s">
        <v>12</v>
      </c>
      <c r="I4" s="1" t="s">
        <v>13</v>
      </c>
      <c r="J4" s="1" t="s">
        <v>14</v>
      </c>
      <c r="K4" s="1" t="s">
        <v>15</v>
      </c>
      <c r="L4" s="9"/>
      <c r="M4" s="15"/>
      <c r="N4" s="9"/>
    </row>
    <row r="5" spans="1:14" ht="30" customHeight="1">
      <c r="A5" s="2">
        <v>1</v>
      </c>
      <c r="B5" s="2" t="s">
        <v>16</v>
      </c>
      <c r="C5" s="3" t="s">
        <v>17</v>
      </c>
      <c r="D5" s="3">
        <v>22</v>
      </c>
      <c r="E5" s="5" t="s">
        <v>26</v>
      </c>
      <c r="F5" s="5" t="s">
        <v>18</v>
      </c>
      <c r="G5" s="6" t="s">
        <v>19</v>
      </c>
      <c r="H5" s="7">
        <f t="shared" ref="H5:H6" si="0">659.36*3</f>
        <v>1978.08</v>
      </c>
      <c r="I5" s="8">
        <f t="shared" ref="I5:I6" si="1">299.68*3</f>
        <v>899.04</v>
      </c>
      <c r="J5" s="8">
        <f>ROUND(28.85*3,2)</f>
        <v>86.55</v>
      </c>
      <c r="K5" s="3">
        <v>77.88</v>
      </c>
      <c r="L5" s="4" t="s">
        <v>20</v>
      </c>
      <c r="M5" s="8">
        <v>0</v>
      </c>
      <c r="N5" s="8">
        <f>H5+I5+J5+K5+M5</f>
        <v>3041.55</v>
      </c>
    </row>
    <row r="6" spans="1:14" ht="30" customHeight="1">
      <c r="A6" s="2">
        <v>2</v>
      </c>
      <c r="B6" s="2" t="s">
        <v>21</v>
      </c>
      <c r="C6" s="3" t="s">
        <v>17</v>
      </c>
      <c r="D6" s="3">
        <v>22</v>
      </c>
      <c r="E6" s="5" t="s">
        <v>27</v>
      </c>
      <c r="F6" s="5" t="s">
        <v>18</v>
      </c>
      <c r="G6" s="6" t="s">
        <v>22</v>
      </c>
      <c r="H6" s="7">
        <f t="shared" si="0"/>
        <v>1978.08</v>
      </c>
      <c r="I6" s="8">
        <f t="shared" si="1"/>
        <v>899.04</v>
      </c>
      <c r="J6" s="8">
        <f>ROUND(28.85*3,2)</f>
        <v>86.55</v>
      </c>
      <c r="K6" s="3">
        <v>77.88</v>
      </c>
      <c r="L6" s="4" t="s">
        <v>20</v>
      </c>
      <c r="M6" s="8">
        <v>0</v>
      </c>
      <c r="N6" s="8">
        <f>H6+I6+J6+K6+M6</f>
        <v>3041.55</v>
      </c>
    </row>
    <row r="7" spans="1:14" ht="30" customHeight="1">
      <c r="A7" s="2">
        <v>3</v>
      </c>
      <c r="B7" s="2" t="s">
        <v>23</v>
      </c>
      <c r="C7" s="3" t="s">
        <v>17</v>
      </c>
      <c r="D7" s="3">
        <v>23</v>
      </c>
      <c r="E7" s="5" t="s">
        <v>28</v>
      </c>
      <c r="F7" s="5" t="s">
        <v>18</v>
      </c>
      <c r="G7" s="6" t="s">
        <v>24</v>
      </c>
      <c r="H7" s="7">
        <f>659.36</f>
        <v>659.36</v>
      </c>
      <c r="I7" s="8">
        <f>299.68</f>
        <v>299.68</v>
      </c>
      <c r="J7" s="8">
        <f>28.85</f>
        <v>28.85</v>
      </c>
      <c r="K7" s="3">
        <v>18.54</v>
      </c>
      <c r="L7" s="4">
        <v>2022.4</v>
      </c>
      <c r="M7" s="8">
        <v>0</v>
      </c>
      <c r="N7" s="8">
        <f>H7+I7+J7+K7+M7</f>
        <v>1006.43</v>
      </c>
    </row>
  </sheetData>
  <mergeCells count="13">
    <mergeCell ref="H3:K3"/>
    <mergeCell ref="L3:L4"/>
    <mergeCell ref="M3:M4"/>
    <mergeCell ref="N3:N4"/>
    <mergeCell ref="A1:N1"/>
    <mergeCell ref="A2:A4"/>
    <mergeCell ref="B2:B4"/>
    <mergeCell ref="C2:C4"/>
    <mergeCell ref="D2:D4"/>
    <mergeCell ref="E2:E4"/>
    <mergeCell ref="F2:F4"/>
    <mergeCell ref="G2:G4"/>
    <mergeCell ref="H2:N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xtzj</cp:lastModifiedBy>
  <dcterms:created xsi:type="dcterms:W3CDTF">2022-09-21T06:55:46Z</dcterms:created>
  <dcterms:modified xsi:type="dcterms:W3CDTF">2022-09-21T06:58:45Z</dcterms:modified>
</cp:coreProperties>
</file>